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2" i="1"/>
  <c r="N7" i="1"/>
  <c r="O3" i="1"/>
  <c r="O4" i="1"/>
  <c r="O5" i="1"/>
  <c r="O6" i="1"/>
  <c r="O2" i="1"/>
  <c r="P7" i="1" l="1"/>
  <c r="O7" i="1"/>
</calcChain>
</file>

<file path=xl/sharedStrings.xml><?xml version="1.0" encoding="utf-8"?>
<sst xmlns="http://schemas.openxmlformats.org/spreadsheetml/2006/main" count="53" uniqueCount="52">
  <si>
    <t>product_id</t>
  </si>
  <si>
    <t>asin</t>
  </si>
  <si>
    <t>sku</t>
  </si>
  <si>
    <t>upc</t>
  </si>
  <si>
    <t>product_name</t>
  </si>
  <si>
    <t>item_name</t>
  </si>
  <si>
    <t>listing_url</t>
  </si>
  <si>
    <t>carton_type</t>
  </si>
  <si>
    <t>carton_count</t>
  </si>
  <si>
    <t>carton_weight_lb</t>
  </si>
  <si>
    <t>carton_cbm</t>
  </si>
  <si>
    <t>YW1 Excess QTY</t>
    <phoneticPr fontId="2" type="noConversion"/>
  </si>
  <si>
    <t>B0797V3YZ9</t>
  </si>
  <si>
    <t>LJ-NBBLO-012318-04-F</t>
  </si>
  <si>
    <t>843128119915</t>
  </si>
  <si>
    <t>Small Pinata - Unicorn</t>
  </si>
  <si>
    <t>Unicorn Pinata for Girls Birthday Party - Unicorn, Princess or Rainbow Theme Birthday Party Supplies (Pink, Small, 13x15.5x5 in)</t>
  </si>
  <si>
    <t>https://www.amazon.com/dp/B0797V3YZ9</t>
  </si>
  <si>
    <t>56.5x38x42</t>
  </si>
  <si>
    <t>B0798BXQ6M</t>
  </si>
  <si>
    <t>LJ-NBBLO-032819-03-F</t>
    <phoneticPr fontId="2" type="noConversion"/>
  </si>
  <si>
    <t>843128119991</t>
  </si>
  <si>
    <t>Large Pinata - Dinosaur</t>
  </si>
  <si>
    <t>BLUE PANDA Dinosaur Pinata for Boys Birthday Party Supplies, Fun Dino Decorations, Green (Small, 13.8 x 3.0 x 13.5 in)</t>
  </si>
  <si>
    <t>https://www.amazon.com/dp/B0798BXQ6M</t>
  </si>
  <si>
    <t>53.9x33.3x47.6</t>
  </si>
  <si>
    <t>B07YJC79XD</t>
  </si>
  <si>
    <t>LJ-NBBLO-092719-16-1</t>
  </si>
  <si>
    <t>Small Pinata - Animals - Dinosaur Head</t>
  </si>
  <si>
    <t>BLUE PANDA Dinosaur Pinata for Boys Birthday T-Rex Themed Party Supplies, Green Foil Dino Decorations (Small, 11.7 x 3.0 x 15.7 In)</t>
  </si>
  <si>
    <t>https://www.amazon.com/dp/B07YJC79XD</t>
  </si>
  <si>
    <t>54x36x36</t>
  </si>
  <si>
    <t>B092HYSKK1</t>
  </si>
  <si>
    <t>LJ-YLYGY-041321-10-1</t>
  </si>
  <si>
    <t>194425293434</t>
  </si>
  <si>
    <t>Large Pinata - Number 0</t>
  </si>
  <si>
    <t>BLUE PANDA - Large Number 0 Pinata for Girl's Birthday Party Decorations, Rainbow Party (21x14.4x4 In)</t>
  </si>
  <si>
    <t>https://www.amazon.com/dp/B092HYSKK1</t>
  </si>
  <si>
    <t>45x42x57.5</t>
  </si>
  <si>
    <t>B07V6WKYKY</t>
  </si>
  <si>
    <t>LJ-NBBLO-071219-05-1</t>
  </si>
  <si>
    <t>194425107649</t>
  </si>
  <si>
    <t>Large Pinata - Swan</t>
  </si>
  <si>
    <t>BLUE PANDA Iridescent Foil White Swan Pinata for Girls Princess Theme Birthday Party Decorations (Small, 16.25 x 14 x 3 In) - Swan Birthday Party Decorations</t>
  </si>
  <si>
    <t>https://www.amazon.com/dp/B07V6WKYKY</t>
  </si>
  <si>
    <t>54.5x43x37</t>
  </si>
  <si>
    <t>retail_price USD</t>
    <phoneticPr fontId="2" type="noConversion"/>
  </si>
  <si>
    <t>Inv Value USD</t>
    <phoneticPr fontId="2" type="noConversion"/>
  </si>
  <si>
    <t>Total</t>
    <phoneticPr fontId="2" type="noConversion"/>
  </si>
  <si>
    <t>Image</t>
  </si>
  <si>
    <t>TTL CBM</t>
    <phoneticPr fontId="2" type="noConversion"/>
  </si>
  <si>
    <t>No.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</si>
</sst>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\$* #,##0.00_ ;_-\$* \-#,##0.00\ ;_-\$* &quot;-&quot;??_ ;_-@_ "/>
  </numFmts>
  <fonts count="4">
    <font>
      <sz val="11"/>
      <color theme="1"/>
      <name val="Calibri"/>
      <family val="2"/>
      <charset val="134"/>
    </font>
    <font>
      <b/>
      <sz val="11"/>
      <color theme="1"/>
      <name val="Calibri"/>
      <family val="2"/>
    </font>
    <font>
      <sz val="9"/>
      <name val="Calibri"/>
      <family val="2"/>
      <charset val="134"/>
    </font>
    <font>
      <b/>
      <sz val="10"/>
      <color theme="1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164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1066800</xdr:colOff>
      <xdr:row>2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6DC05EE-5ABA-0266-5EB5-934086010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552450"/>
          <a:ext cx="1066800" cy="104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16</xdr:col>
      <xdr:colOff>1066800</xdr:colOff>
      <xdr:row>3</xdr:row>
      <xdr:rowOff>1270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C7CDA04-07F6-8CF6-C99D-FA040F83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1609725"/>
          <a:ext cx="1066800" cy="104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1066800</xdr:colOff>
      <xdr:row>4</xdr:row>
      <xdr:rowOff>1270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C5F0169-C74F-D179-12B6-2B0DB5A1E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2667000"/>
          <a:ext cx="1066800" cy="104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1066800</xdr:colOff>
      <xdr:row>5</xdr:row>
      <xdr:rowOff>1270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685CDAB-B8ED-3AD5-C2FB-1B0C5647D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3724275"/>
          <a:ext cx="1066800" cy="104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1066800</xdr:colOff>
      <xdr:row>6</xdr:row>
      <xdr:rowOff>1270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043C2D4-039D-E030-FC9F-1FA401F87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4781550"/>
          <a:ext cx="1066800" cy="104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V5" sqref="V5"/>
    </sheetView>
  </sheetViews>
  <sheetFormatPr defaultRowHeight="15"/>
  <cols>
    <col min="13" max="13" width="11.42578125" customWidth="1"/>
    <col min="15" max="15" width="12.7109375" bestFit="1" customWidth="1"/>
    <col min="16" max="16" width="12.7109375" customWidth="1"/>
    <col min="17" max="17" width="18.7109375" customWidth="1"/>
  </cols>
  <sheetData>
    <row r="1" spans="1:17" ht="45">
      <c r="A1" s="4" t="s">
        <v>51</v>
      </c>
      <c r="B1" s="5" t="s">
        <v>0</v>
      </c>
      <c r="C1" s="6" t="s">
        <v>1</v>
      </c>
      <c r="D1" s="6" t="s">
        <v>2</v>
      </c>
      <c r="E1" s="7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8" t="s">
        <v>46</v>
      </c>
      <c r="N1" s="9" t="s">
        <v>11</v>
      </c>
      <c r="O1" s="9" t="s">
        <v>47</v>
      </c>
      <c r="P1" s="9" t="s">
        <v>50</v>
      </c>
      <c r="Q1" s="3" t="s">
        <v>49</v>
      </c>
    </row>
    <row r="2" spans="1:17" ht="82.9" customHeight="1">
      <c r="A2" s="4">
        <v>1</v>
      </c>
      <c r="B2" s="10">
        <v>1022735</v>
      </c>
      <c r="C2" s="10" t="s">
        <v>12</v>
      </c>
      <c r="D2" s="10" t="s">
        <v>13</v>
      </c>
      <c r="E2" s="11" t="s">
        <v>14</v>
      </c>
      <c r="F2" s="10" t="s">
        <v>15</v>
      </c>
      <c r="G2" s="10" t="s">
        <v>16</v>
      </c>
      <c r="H2" s="10" t="s">
        <v>17</v>
      </c>
      <c r="I2" s="10" t="s">
        <v>18</v>
      </c>
      <c r="J2" s="12">
        <v>4</v>
      </c>
      <c r="K2" s="12">
        <v>5.36</v>
      </c>
      <c r="L2" s="12">
        <v>9.0174000000000004E-2</v>
      </c>
      <c r="M2" s="13">
        <v>24.99</v>
      </c>
      <c r="N2" s="12">
        <v>7277</v>
      </c>
      <c r="O2" s="13">
        <f>N2*M2</f>
        <v>181852.22999999998</v>
      </c>
      <c r="P2" s="12">
        <f>ROUND(ROUND(N2/J2,0)*L2,2)</f>
        <v>164.03</v>
      </c>
    </row>
    <row r="3" spans="1:17" ht="82.9" customHeight="1">
      <c r="A3" s="4">
        <v>2</v>
      </c>
      <c r="B3" s="10">
        <v>1022743</v>
      </c>
      <c r="C3" s="10" t="s">
        <v>19</v>
      </c>
      <c r="D3" s="10" t="s">
        <v>20</v>
      </c>
      <c r="E3" s="11" t="s">
        <v>21</v>
      </c>
      <c r="F3" s="10" t="s">
        <v>22</v>
      </c>
      <c r="G3" s="10" t="s">
        <v>23</v>
      </c>
      <c r="H3" s="10" t="s">
        <v>24</v>
      </c>
      <c r="I3" s="10" t="s">
        <v>25</v>
      </c>
      <c r="J3" s="12">
        <v>6</v>
      </c>
      <c r="K3" s="12">
        <v>6.83</v>
      </c>
      <c r="L3" s="12">
        <v>8.5435811999999903E-2</v>
      </c>
      <c r="M3" s="13">
        <v>20.99</v>
      </c>
      <c r="N3" s="12">
        <v>5922</v>
      </c>
      <c r="O3" s="13">
        <f t="shared" ref="O3:O6" si="0">N3*M3</f>
        <v>124302.77999999998</v>
      </c>
      <c r="P3" s="12">
        <f t="shared" ref="P3:P6" si="1">ROUND(ROUND(N3/J3,0)*L3,2)</f>
        <v>84.33</v>
      </c>
    </row>
    <row r="4" spans="1:17" ht="82.9" customHeight="1">
      <c r="A4" s="4">
        <v>3</v>
      </c>
      <c r="B4" s="10">
        <v>1036501</v>
      </c>
      <c r="C4" s="10" t="s">
        <v>26</v>
      </c>
      <c r="D4" s="10" t="s">
        <v>27</v>
      </c>
      <c r="E4" s="11" t="s">
        <v>21</v>
      </c>
      <c r="F4" s="10" t="s">
        <v>28</v>
      </c>
      <c r="G4" s="10" t="s">
        <v>29</v>
      </c>
      <c r="H4" s="10" t="s">
        <v>30</v>
      </c>
      <c r="I4" s="10" t="s">
        <v>31</v>
      </c>
      <c r="J4" s="12">
        <v>6</v>
      </c>
      <c r="K4" s="12">
        <v>5.95</v>
      </c>
      <c r="L4" s="12">
        <v>6.9984000000000005E-2</v>
      </c>
      <c r="M4" s="13">
        <v>28.59</v>
      </c>
      <c r="N4" s="12">
        <v>1823</v>
      </c>
      <c r="O4" s="13">
        <f t="shared" si="0"/>
        <v>52119.57</v>
      </c>
      <c r="P4" s="12">
        <f t="shared" si="1"/>
        <v>21.28</v>
      </c>
    </row>
    <row r="5" spans="1:17" ht="82.9" customHeight="1">
      <c r="A5" s="4">
        <v>4</v>
      </c>
      <c r="B5" s="10">
        <v>1277166</v>
      </c>
      <c r="C5" s="10" t="s">
        <v>32</v>
      </c>
      <c r="D5" s="10" t="s">
        <v>33</v>
      </c>
      <c r="E5" s="11" t="s">
        <v>34</v>
      </c>
      <c r="F5" s="10" t="s">
        <v>35</v>
      </c>
      <c r="G5" s="10" t="s">
        <v>36</v>
      </c>
      <c r="H5" s="10" t="s">
        <v>37</v>
      </c>
      <c r="I5" s="10" t="s">
        <v>38</v>
      </c>
      <c r="J5" s="12">
        <v>4</v>
      </c>
      <c r="K5" s="12">
        <v>7.5</v>
      </c>
      <c r="L5" s="12">
        <v>0.10867499999999999</v>
      </c>
      <c r="M5" s="13">
        <v>25.99</v>
      </c>
      <c r="N5" s="12">
        <v>45</v>
      </c>
      <c r="O5" s="13">
        <f t="shared" si="0"/>
        <v>1169.55</v>
      </c>
      <c r="P5" s="12">
        <f t="shared" si="1"/>
        <v>1.2</v>
      </c>
    </row>
    <row r="6" spans="1:17" ht="82.9" customHeight="1">
      <c r="A6" s="4">
        <v>5</v>
      </c>
      <c r="B6" s="10">
        <v>1035018</v>
      </c>
      <c r="C6" s="10" t="s">
        <v>39</v>
      </c>
      <c r="D6" s="10" t="s">
        <v>40</v>
      </c>
      <c r="E6" s="11" t="s">
        <v>41</v>
      </c>
      <c r="F6" s="10" t="s">
        <v>42</v>
      </c>
      <c r="G6" s="10" t="s">
        <v>43</v>
      </c>
      <c r="H6" s="10" t="s">
        <v>44</v>
      </c>
      <c r="I6" s="10" t="s">
        <v>45</v>
      </c>
      <c r="J6" s="12">
        <v>6</v>
      </c>
      <c r="K6" s="12">
        <v>5.73</v>
      </c>
      <c r="L6" s="12">
        <v>8.6709499999999995E-2</v>
      </c>
      <c r="M6" s="13">
        <v>27.59</v>
      </c>
      <c r="N6" s="12">
        <v>5</v>
      </c>
      <c r="O6" s="13">
        <f t="shared" si="0"/>
        <v>137.94999999999999</v>
      </c>
      <c r="P6" s="12">
        <f t="shared" si="1"/>
        <v>0.09</v>
      </c>
    </row>
    <row r="7" spans="1:17" s="1" customFormat="1">
      <c r="B7" s="1" t="s">
        <v>48</v>
      </c>
      <c r="N7" s="1">
        <f>SUM(N2:N6)</f>
        <v>15072</v>
      </c>
      <c r="O7" s="2">
        <f>SUM(O2:O6)</f>
        <v>359582.07999999996</v>
      </c>
      <c r="P7" s="1">
        <f>SUM(P2:P6)</f>
        <v>270.92999999999995</v>
      </c>
    </row>
  </sheetData>
  <phoneticPr fontId="2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2025-05-06T11:07:48Z</dcterms:created>
  <dcterms:modified xsi:type="dcterms:W3CDTF">2025-05-09T10:05:38Z</dcterms:modified>
</cp:coreProperties>
</file>